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procuraduriagovco-my.sharepoint.com/personal/lfcardenas_procuraduria_gov_co/Documents/Documentos/MIGRACION DE DOCUMENTOS/JURIDICA/AMINA/DOCUMENTOS A PUBLICAR/"/>
    </mc:Choice>
  </mc:AlternateContent>
  <xr:revisionPtr revIDLastSave="3" documentId="13_ncr:1_{003060D9-AD50-4026-AD68-05DCC30AB1B0}" xr6:coauthVersionLast="47" xr6:coauthVersionMax="47" xr10:uidLastSave="{4C10AFDC-E909-40AB-A3BF-F1C65F649A04}"/>
  <bookViews>
    <workbookView xWindow="-120" yWindow="-120" windowWidth="29040" windowHeight="15720" tabRatio="480" xr2:uid="{00000000-000D-0000-FFFF-FFFF00000000}"/>
  </bookViews>
  <sheets>
    <sheet name="Lista de tareas" sheetId="1" r:id="rId1"/>
    <sheet name="Instrucciones" sheetId="4" r:id="rId2"/>
    <sheet name="Hoja1" sheetId="2" state="hidden" r:id="rId3"/>
  </sheets>
  <externalReferences>
    <externalReference r:id="rId4"/>
  </externalReferences>
  <definedNames>
    <definedName name="_xlnm._FilterDatabase" localSheetId="0" hidden="1">'Lista de tareas'!#REF!</definedName>
    <definedName name="Abogado" localSheetId="1">#REF!</definedName>
    <definedName name="Abogado">#REF!</definedName>
    <definedName name="Calendar_Year" localSheetId="1">'[1]Lista de tareas'!#REF!</definedName>
    <definedName name="Calendar_Year">'Lista de tareas'!#REF!</definedName>
    <definedName name="Título1">'Lista de tareas'!$B$5</definedName>
    <definedName name="_xlnm.Print_Titles" localSheetId="0">'Lista de tareas'!$5:$5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6" i="1"/>
  <c r="H6" i="1" s="1"/>
</calcChain>
</file>

<file path=xl/sharedStrings.xml><?xml version="1.0" encoding="utf-8"?>
<sst xmlns="http://schemas.openxmlformats.org/spreadsheetml/2006/main" count="48" uniqueCount="44">
  <si>
    <r>
      <rPr>
        <b/>
        <sz val="11"/>
        <color theme="1" tint="4.9989318521683403E-2"/>
        <rFont val="Arial"/>
        <family val="2"/>
      </rPr>
      <t>FORMATO:</t>
    </r>
    <r>
      <rPr>
        <sz val="11"/>
        <color theme="1" tint="4.9989318521683403E-2"/>
        <rFont val="Arial"/>
        <family val="2"/>
      </rPr>
      <t xml:space="preserve"> CUADRO DE CONTROL. REGISTRO DE PETICIONES</t>
    </r>
  </si>
  <si>
    <t>Versión: 2</t>
  </si>
  <si>
    <r>
      <rPr>
        <b/>
        <sz val="11"/>
        <color theme="1" tint="4.9989318521683403E-2"/>
        <rFont val="Arial"/>
        <family val="2"/>
      </rPr>
      <t>PROCESO</t>
    </r>
    <r>
      <rPr>
        <sz val="11"/>
        <color theme="1" tint="4.9989318521683403E-2"/>
        <rFont val="Arial"/>
        <family val="2"/>
      </rPr>
      <t>: JURÍDICA</t>
    </r>
  </si>
  <si>
    <t>Fecha: 29/12/2025</t>
  </si>
  <si>
    <t>Código: JU-F-10</t>
  </si>
  <si>
    <t>Radicado / Correo</t>
  </si>
  <si>
    <t>Peticionario</t>
  </si>
  <si>
    <t>Asunto</t>
  </si>
  <si>
    <t>Tipo</t>
  </si>
  <si>
    <t xml:space="preserve">Fecha de inicio </t>
  </si>
  <si>
    <t>Término</t>
  </si>
  <si>
    <t>Vencimiento</t>
  </si>
  <si>
    <t>Fecha asignación</t>
  </si>
  <si>
    <t>Fecha trámite</t>
  </si>
  <si>
    <t>Tipo de trámite</t>
  </si>
  <si>
    <t>Trámite</t>
  </si>
  <si>
    <t>Respuesta</t>
  </si>
  <si>
    <t>Profesional a cargo</t>
  </si>
  <si>
    <r>
      <rPr>
        <b/>
        <sz val="11"/>
        <color theme="1"/>
        <rFont val="Aptos Narrow"/>
        <family val="2"/>
        <scheme val="minor"/>
      </rPr>
      <t>Nota:</t>
    </r>
    <r>
      <rPr>
        <sz val="11"/>
        <color theme="1" tint="4.9989318521683403E-2"/>
        <rFont val="Aptos Narrow"/>
        <family val="1"/>
        <scheme val="minor"/>
      </rPr>
      <t xml:space="preserve">
- Los campos del cuadro pueden ser modificados, añadidos o suprimidos según las necesidades de información y los controles requeridos por la Oficina Jurídica; sin embargo, los campos marcados con un asterisco (</t>
    </r>
    <r>
      <rPr>
        <sz val="12"/>
        <color rgb="FF0070C0"/>
        <rFont val="Aptos Narrow"/>
        <family val="2"/>
        <scheme val="minor"/>
      </rPr>
      <t>*</t>
    </r>
    <r>
      <rPr>
        <sz val="11"/>
        <color theme="1" tint="4.9989318521683403E-2"/>
        <rFont val="Aptos Narrow"/>
        <family val="1"/>
        <scheme val="minor"/>
      </rPr>
      <t>) son obligatorios.</t>
    </r>
  </si>
  <si>
    <t>CAMPO</t>
  </si>
  <si>
    <t>DESCRIPCIÓN</t>
  </si>
  <si>
    <r>
      <t>Radicado / Correo</t>
    </r>
    <r>
      <rPr>
        <b/>
        <sz val="12"/>
        <color rgb="FF0070C0"/>
        <rFont val="Aptos Narrow"/>
        <family val="2"/>
        <scheme val="minor"/>
      </rPr>
      <t>*</t>
    </r>
  </si>
  <si>
    <t>Número de radicado del Sistema de Gestión Documental Electrónico de Archivo - SGDEA adoptado por la entidad con el que se radicó la petición o mencionar si ingresó por correo electrónico.</t>
  </si>
  <si>
    <r>
      <t>Peticionario</t>
    </r>
    <r>
      <rPr>
        <b/>
        <sz val="11"/>
        <color rgb="FF0070C0"/>
        <rFont val="Aptos Narrow"/>
        <family val="2"/>
        <scheme val="minor"/>
      </rPr>
      <t>*</t>
    </r>
  </si>
  <si>
    <t>Nombre completo de la persona que formula la petición.</t>
  </si>
  <si>
    <r>
      <t>Asunto</t>
    </r>
    <r>
      <rPr>
        <b/>
        <sz val="11"/>
        <color rgb="FF0070C0"/>
        <rFont val="Aptos Narrow"/>
        <family val="2"/>
        <scheme val="minor"/>
      </rPr>
      <t>*</t>
    </r>
  </si>
  <si>
    <t>Breve descripción de la petición.</t>
  </si>
  <si>
    <r>
      <t>Tipo</t>
    </r>
    <r>
      <rPr>
        <b/>
        <sz val="11"/>
        <color rgb="FF0070C0"/>
        <rFont val="Aptos Narrow"/>
        <family val="2"/>
        <scheme val="minor"/>
      </rPr>
      <t>*</t>
    </r>
  </si>
  <si>
    <t>Tipo de petición (Petición, Traslado, Concepto o Consulta, Solicitud de información, Documentos o copias, Pagos sentencias o conciliaciones, Petición de congresista, Revisión Acto Administrativo, Requerimiento judicial).</t>
  </si>
  <si>
    <r>
      <t>Fecha de inicio</t>
    </r>
    <r>
      <rPr>
        <b/>
        <sz val="11"/>
        <color rgb="FF0070C0"/>
        <rFont val="Aptos Narrow"/>
        <family val="2"/>
        <scheme val="minor"/>
      </rPr>
      <t>*</t>
    </r>
  </si>
  <si>
    <t>Fecha en la cual fue radicada la petición.</t>
  </si>
  <si>
    <r>
      <t>Término</t>
    </r>
    <r>
      <rPr>
        <b/>
        <sz val="11"/>
        <color rgb="FF0070C0"/>
        <rFont val="Aptos Narrow"/>
        <family val="2"/>
        <scheme val="minor"/>
      </rPr>
      <t>*</t>
    </r>
  </si>
  <si>
    <t>Término contado en días que la norma otorga a la entidad para dar respuesta a la petición.</t>
  </si>
  <si>
    <r>
      <t>Vencimiento</t>
    </r>
    <r>
      <rPr>
        <b/>
        <sz val="11"/>
        <color rgb="FF0070C0"/>
        <rFont val="Aptos Narrow"/>
        <family val="2"/>
        <scheme val="minor"/>
      </rPr>
      <t>*</t>
    </r>
  </si>
  <si>
    <t>Fecha en la cual vence el término para dar respuesta a la petición.</t>
  </si>
  <si>
    <t>Fecha en la cual fue asignada la petición al profesional responsable de darle trámite.</t>
  </si>
  <si>
    <t>Fecha en la cual se remite el proyecto de respuesta al jefe de la Oficina Jurídica para su aprobación y firma.</t>
  </si>
  <si>
    <t>Forma en la que se atendió la petición (respuesta de fondo, traslado, respuesta y traslado).</t>
  </si>
  <si>
    <t>Descripción del tipo de trámite que se dio a la petición.</t>
  </si>
  <si>
    <r>
      <t>Respuesta</t>
    </r>
    <r>
      <rPr>
        <b/>
        <sz val="11"/>
        <color rgb="FF0070C0"/>
        <rFont val="Aptos Narrow"/>
        <family val="2"/>
        <scheme val="minor"/>
      </rPr>
      <t>*</t>
    </r>
  </si>
  <si>
    <t>Número de radicado y fecha de cada oficio con el que se respondió la petición.</t>
  </si>
  <si>
    <r>
      <t>Profesional a cargo</t>
    </r>
    <r>
      <rPr>
        <b/>
        <sz val="11"/>
        <color rgb="FF0070C0"/>
        <rFont val="Aptos Narrow"/>
        <family val="2"/>
        <scheme val="minor"/>
      </rPr>
      <t>*</t>
    </r>
  </si>
  <si>
    <t>Nombre completo del profesional que elaboró la respuesta a la petición.</t>
  </si>
  <si>
    <t>Días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</si>
</sst>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(&quot;€&quot;\ * #,##0_);_(&quot;€&quot;\ * \(#,##0\);_(&quot;€&quot;\ * &quot;-&quot;_);_(@_)"/>
    <numFmt numFmtId="169" formatCode="_(&quot;€&quot;\ * #,##0.00_);_(&quot;€&quot;\ * \(#,##0.00\);_(&quot;€&quot;\ * &quot;-&quot;??_);_(@_)"/>
    <numFmt numFmtId="170" formatCode="&quot;Finalizado&quot;;&quot;&quot;;&quot;Vencido&quot;"/>
    <numFmt numFmtId="171" formatCode="dd/mm/yyyy;@"/>
  </numFmts>
  <fonts count="23">
    <font>
      <sz val="11"/>
      <color theme="1" tint="4.9989318521683403E-2"/>
      <name val="Aptos Narrow"/>
      <family val="1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Display"/>
      <family val="1"/>
      <scheme val="major"/>
    </font>
    <font>
      <sz val="36"/>
      <color theme="0"/>
      <name val="Aptos Display"/>
      <family val="1"/>
      <scheme val="major"/>
    </font>
    <font>
      <b/>
      <sz val="11"/>
      <color theme="3"/>
      <name val="Aptos Narrow"/>
      <family val="2"/>
      <scheme val="minor"/>
    </font>
    <font>
      <sz val="11"/>
      <color theme="1" tint="4.9989318521683403E-2"/>
      <name val="Aptos Narrow"/>
      <family val="1"/>
      <scheme val="minor"/>
    </font>
    <font>
      <sz val="11"/>
      <color theme="3"/>
      <name val="Aptos Narrow"/>
      <family val="1"/>
      <scheme val="minor"/>
    </font>
    <font>
      <sz val="16"/>
      <color theme="0"/>
      <name val="Aptos Narrow"/>
      <family val="1"/>
      <scheme val="minor"/>
    </font>
    <font>
      <b/>
      <sz val="11"/>
      <color theme="0"/>
      <name val="Aptos Narrow"/>
      <family val="2"/>
      <scheme val="minor"/>
    </font>
    <font>
      <sz val="10"/>
      <color theme="1" tint="4.9989318521683403E-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2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rgb="FF00568F"/>
        <bgColor indexed="64"/>
      </patternFill>
    </fill>
    <fill>
      <patternFill patternType="solid">
        <fgColor rgb="FFD7D2CD"/>
        <bgColor indexed="64"/>
      </patternFill>
    </fill>
    <fill>
      <patternFill patternType="solid">
        <fgColor rgb="FF2B85B9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horizontal="left" vertical="center" wrapText="1" indent="1"/>
    </xf>
    <xf numFmtId="0" fontId="6" fillId="6" borderId="0" applyNumberFormat="0" applyBorder="0" applyProtection="0">
      <alignment horizontal="left" vertical="center" indent="2"/>
    </xf>
    <xf numFmtId="0" fontId="5" fillId="2" borderId="0" applyNumberFormat="0" applyBorder="0" applyProtection="0">
      <alignment horizontal="center" vertical="center"/>
    </xf>
    <xf numFmtId="0" fontId="5" fillId="3" borderId="0" applyNumberFormat="0" applyBorder="0" applyProtection="0">
      <alignment horizontal="center" vertical="center"/>
    </xf>
    <xf numFmtId="0" fontId="5" fillId="4" borderId="0" applyNumberFormat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5" borderId="1" applyNumberFormat="0" applyFont="0" applyAlignment="0" applyProtection="0"/>
    <xf numFmtId="14" fontId="8" fillId="0" borderId="0">
      <alignment horizontal="left" vertical="center" indent="1"/>
    </xf>
    <xf numFmtId="9" fontId="8" fillId="0" borderId="0" applyFont="0" applyFill="0" applyBorder="0" applyProtection="0">
      <alignment horizontal="right" vertical="center" indent="1"/>
    </xf>
    <xf numFmtId="170" fontId="9" fillId="0" borderId="0" applyFill="0" applyBorder="0">
      <alignment horizontal="center" vertical="center"/>
    </xf>
    <xf numFmtId="0" fontId="10" fillId="3" borderId="0">
      <alignment horizontal="left" vertical="center" indent="2"/>
    </xf>
    <xf numFmtId="0" fontId="3" fillId="0" borderId="0"/>
    <xf numFmtId="0" fontId="8" fillId="0" borderId="0">
      <alignment horizontal="left" vertical="center" wrapText="1" indent="1"/>
    </xf>
    <xf numFmtId="0" fontId="6" fillId="6" borderId="0" applyNumberFormat="0" applyBorder="0" applyProtection="0">
      <alignment horizontal="left" vertical="center" indent="2"/>
    </xf>
    <xf numFmtId="0" fontId="5" fillId="2" borderId="0" applyNumberFormat="0" applyBorder="0" applyProtection="0">
      <alignment horizontal="center" vertical="center"/>
    </xf>
    <xf numFmtId="0" fontId="5" fillId="3" borderId="0" applyNumberFormat="0" applyBorder="0" applyProtection="0">
      <alignment horizontal="center" vertical="center"/>
    </xf>
    <xf numFmtId="0" fontId="5" fillId="4" borderId="0" applyNumberFormat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5" borderId="1" applyNumberFormat="0" applyFont="0" applyAlignment="0" applyProtection="0"/>
    <xf numFmtId="9" fontId="8" fillId="0" borderId="0" applyFont="0" applyFill="0" applyBorder="0" applyProtection="0">
      <alignment horizontal="right" vertical="center" indent="1"/>
    </xf>
    <xf numFmtId="0" fontId="2" fillId="0" borderId="0"/>
  </cellStyleXfs>
  <cellXfs count="45">
    <xf numFmtId="0" fontId="0" fillId="0" borderId="0" xfId="0">
      <alignment horizontal="left" vertical="center" wrapText="1" indent="1"/>
    </xf>
    <xf numFmtId="0" fontId="0" fillId="0" borderId="0" xfId="0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171" fontId="0" fillId="0" borderId="0" xfId="0" applyNumberFormat="1">
      <alignment horizontal="left" vertical="center" wrapText="1" indent="1"/>
    </xf>
    <xf numFmtId="0" fontId="12" fillId="0" borderId="0" xfId="0" applyFont="1" applyProtection="1">
      <alignment horizontal="left" vertical="center" wrapText="1" indent="1"/>
      <protection locked="0"/>
    </xf>
    <xf numFmtId="14" fontId="0" fillId="0" borderId="0" xfId="11" applyFont="1" applyAlignment="1">
      <alignment horizontal="center" vertical="center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 wrapText="1" indent="1"/>
      <protection locked="0"/>
    </xf>
    <xf numFmtId="171" fontId="12" fillId="0" borderId="0" xfId="0" applyNumberFormat="1" applyFont="1" applyAlignment="1" applyProtection="1">
      <alignment horizontal="center" vertical="center" wrapText="1"/>
      <protection locked="0"/>
    </xf>
    <xf numFmtId="14" fontId="1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justify" vertical="center" wrapText="1"/>
      <protection locked="0"/>
    </xf>
    <xf numFmtId="0" fontId="12" fillId="0" borderId="3" xfId="0" applyFont="1" applyBorder="1" applyProtection="1">
      <alignment horizontal="left" vertical="center" wrapText="1" indent="1"/>
      <protection locked="0"/>
    </xf>
    <xf numFmtId="0" fontId="12" fillId="0" borderId="4" xfId="0" applyFont="1" applyBorder="1" applyProtection="1">
      <alignment horizontal="left" vertical="center" wrapText="1" indent="1"/>
      <protection locked="0"/>
    </xf>
    <xf numFmtId="0" fontId="12" fillId="0" borderId="5" xfId="0" applyFont="1" applyBorder="1" applyProtection="1">
      <alignment horizontal="left" vertical="center" wrapText="1" inden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 vertical="top" wrapText="1" inden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71" fontId="12" fillId="0" borderId="12" xfId="0" applyNumberFormat="1" applyFont="1" applyBorder="1" applyAlignment="1" applyProtection="1">
      <alignment horizontal="center" vertical="center" wrapText="1"/>
      <protection locked="0"/>
    </xf>
    <xf numFmtId="14" fontId="13" fillId="0" borderId="12" xfId="0" applyNumberFormat="1" applyFont="1" applyBorder="1" applyAlignment="1" applyProtection="1">
      <alignment horizontal="center" vertical="center" wrapText="1"/>
      <protection locked="0"/>
    </xf>
    <xf numFmtId="14" fontId="12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Continuous" wrapText="1"/>
      <protection locked="0"/>
    </xf>
    <xf numFmtId="0" fontId="17" fillId="0" borderId="7" xfId="0" applyFont="1" applyBorder="1" applyAlignment="1" applyProtection="1">
      <alignment horizontal="centerContinuous" wrapText="1"/>
      <protection locked="0"/>
    </xf>
    <xf numFmtId="171" fontId="17" fillId="0" borderId="7" xfId="0" applyNumberFormat="1" applyFont="1" applyBorder="1" applyAlignment="1" applyProtection="1">
      <alignment horizontal="centerContinuous" wrapText="1"/>
      <protection locked="0"/>
    </xf>
    <xf numFmtId="14" fontId="17" fillId="0" borderId="7" xfId="0" applyNumberFormat="1" applyFont="1" applyBorder="1" applyAlignment="1" applyProtection="1">
      <alignment horizontal="centerContinuous" wrapText="1"/>
      <protection locked="0"/>
    </xf>
    <xf numFmtId="0" fontId="17" fillId="0" borderId="8" xfId="0" applyFont="1" applyBorder="1" applyAlignment="1" applyProtection="1">
      <alignment horizontal="centerContinuous" wrapText="1"/>
      <protection locked="0"/>
    </xf>
    <xf numFmtId="0" fontId="17" fillId="0" borderId="9" xfId="0" applyFont="1" applyBorder="1" applyAlignment="1" applyProtection="1">
      <alignment horizontal="centerContinuous" wrapText="1"/>
      <protection locked="0"/>
    </xf>
    <xf numFmtId="0" fontId="17" fillId="0" borderId="0" xfId="0" applyFont="1" applyAlignment="1" applyProtection="1">
      <alignment horizontal="centerContinuous" wrapText="1"/>
      <protection locked="0"/>
    </xf>
    <xf numFmtId="171" fontId="17" fillId="0" borderId="0" xfId="0" applyNumberFormat="1" applyFont="1" applyAlignment="1" applyProtection="1">
      <alignment horizontal="centerContinuous" wrapText="1"/>
      <protection locked="0"/>
    </xf>
    <xf numFmtId="14" fontId="17" fillId="0" borderId="0" xfId="0" applyNumberFormat="1" applyFont="1" applyAlignment="1" applyProtection="1">
      <alignment horizontal="centerContinuous" wrapText="1"/>
      <protection locked="0"/>
    </xf>
    <xf numFmtId="0" fontId="17" fillId="0" borderId="10" xfId="0" applyFont="1" applyBorder="1" applyAlignment="1" applyProtection="1">
      <alignment horizontal="centerContinuous" wrapText="1"/>
      <protection locked="0"/>
    </xf>
    <xf numFmtId="0" fontId="18" fillId="0" borderId="2" xfId="16" applyFont="1" applyBorder="1" applyAlignment="1">
      <alignment horizontal="left" vertical="center"/>
    </xf>
    <xf numFmtId="0" fontId="2" fillId="0" borderId="0" xfId="27"/>
    <xf numFmtId="49" fontId="2" fillId="0" borderId="2" xfId="27" applyNumberFormat="1" applyBorder="1" applyAlignment="1">
      <alignment horizontal="left" vertical="center" wrapText="1"/>
    </xf>
    <xf numFmtId="0" fontId="11" fillId="7" borderId="2" xfId="27" applyFont="1" applyFill="1" applyBorder="1" applyAlignment="1">
      <alignment horizontal="center" vertical="center"/>
    </xf>
    <xf numFmtId="0" fontId="14" fillId="8" borderId="14" xfId="27" applyFont="1" applyFill="1" applyBorder="1" applyAlignment="1">
      <alignment vertical="center"/>
    </xf>
    <xf numFmtId="0" fontId="2" fillId="0" borderId="2" xfId="27" applyBorder="1" applyAlignment="1">
      <alignment vertical="center"/>
    </xf>
    <xf numFmtId="0" fontId="15" fillId="9" borderId="2" xfId="27" applyFont="1" applyFill="1" applyBorder="1" applyAlignment="1">
      <alignment horizontal="center" vertical="center"/>
    </xf>
    <xf numFmtId="0" fontId="1" fillId="0" borderId="2" xfId="27" applyFont="1" applyBorder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171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</cellXfs>
  <cellStyles count="28">
    <cellStyle name="Año del calendario" xfId="14" xr:uid="{00000000-0005-0000-0000-000000000000}"/>
    <cellStyle name="Encabezado 1" xfId="2" builtinId="16" customBuiltin="1"/>
    <cellStyle name="Encabezado 1 2" xfId="18" xr:uid="{00000000-0005-0000-0000-000002000000}"/>
    <cellStyle name="Encabezado 4" xfId="9" builtinId="19" customBuiltin="1"/>
    <cellStyle name="Fecha" xfId="11" xr:uid="{00000000-0005-0000-0000-000004000000}"/>
    <cellStyle name="Finalizado o vencido" xfId="13" xr:uid="{00000000-0005-0000-0000-000005000000}"/>
    <cellStyle name="Millares" xfId="5" builtinId="3" customBuiltin="1"/>
    <cellStyle name="Millares [0]" xfId="6" builtinId="6" customBuiltin="1"/>
    <cellStyle name="Millares [0] 2" xfId="22" xr:uid="{00000000-0005-0000-0000-000008000000}"/>
    <cellStyle name="Millares 2" xfId="21" xr:uid="{00000000-0005-0000-0000-000009000000}"/>
    <cellStyle name="Moneda" xfId="7" builtinId="4" customBuiltin="1"/>
    <cellStyle name="Moneda [0]" xfId="8" builtinId="7" customBuiltin="1"/>
    <cellStyle name="Moneda [0] 2" xfId="24" xr:uid="{00000000-0005-0000-0000-00000C000000}"/>
    <cellStyle name="Moneda 2" xfId="23" xr:uid="{00000000-0005-0000-0000-00000D000000}"/>
    <cellStyle name="Normal" xfId="0" builtinId="0" customBuiltin="1"/>
    <cellStyle name="Normal 2" xfId="16" xr:uid="{00000000-0005-0000-0000-00000F000000}"/>
    <cellStyle name="Normal 3" xfId="15" xr:uid="{00000000-0005-0000-0000-000010000000}"/>
    <cellStyle name="Normal 4" xfId="27" xr:uid="{58A95FC1-A814-4BAF-8C1F-6B9964555034}"/>
    <cellStyle name="Notas" xfId="10" builtinId="10" customBuiltin="1"/>
    <cellStyle name="Notas 2" xfId="25" xr:uid="{00000000-0005-0000-0000-000012000000}"/>
    <cellStyle name="Porcentaje" xfId="12" builtinId="5" customBuiltin="1"/>
    <cellStyle name="Porcentaje 2" xfId="26" xr:uid="{00000000-0005-0000-0000-000014000000}"/>
    <cellStyle name="Título" xfId="1" builtinId="15" customBuiltin="1"/>
    <cellStyle name="Título 2" xfId="3" builtinId="17" customBuiltin="1"/>
    <cellStyle name="Título 2 2" xfId="19" xr:uid="{00000000-0005-0000-0000-000017000000}"/>
    <cellStyle name="Título 3" xfId="4" builtinId="18" customBuiltin="1"/>
    <cellStyle name="Título 3 2" xfId="20" xr:uid="{00000000-0005-0000-0000-000019000000}"/>
    <cellStyle name="Título 4" xfId="17" xr:uid="{00000000-0005-0000-0000-00001A000000}"/>
  </cellStyles>
  <dxfs count="41">
    <dxf>
      <numFmt numFmtId="171" formatCode="dd/mm/yyyy;@"/>
    </dxf>
    <dxf>
      <numFmt numFmtId="171" formatCode="dd/mm/yyyy;@"/>
    </dxf>
    <dxf>
      <numFmt numFmtId="171" formatCode="dd/mm/yyyy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71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71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scheme val="minor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border outline="0">
        <top style="thick">
          <color theme="0"/>
        </top>
        <bottom style="thin">
          <color theme="8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2B85B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FFD85B"/>
        </patternFill>
      </fill>
    </dxf>
    <dxf>
      <font>
        <b/>
        <i val="0"/>
        <color auto="1"/>
      </font>
      <fill>
        <patternFill>
          <bgColor rgb="FFB2DE82"/>
        </patternFill>
      </fill>
    </dxf>
    <dxf>
      <font>
        <b/>
        <i val="0"/>
        <color theme="0"/>
      </font>
      <fill>
        <patternFill>
          <bgColor rgb="FFF60000"/>
        </patternFill>
      </fill>
    </dxf>
    <dxf>
      <font>
        <b/>
        <i val="0"/>
      </font>
      <fill>
        <patternFill>
          <bgColor rgb="FFFF7171"/>
        </patternFill>
      </fill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rgb="FFFFFFE7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6" defaultTableStyle="TableStyleMedium2" defaultPivotStyle="PivotStyleLight16">
    <tableStyle name="Estilo de tabla 1" pivot="0" count="1" xr9:uid="{00000000-0011-0000-FFFF-FFFF00000000}">
      <tableStyleElement type="headerRow" dxfId="40"/>
    </tableStyle>
    <tableStyle name="Estilo de tabla dinámica 1" table="0" count="1" xr9:uid="{00000000-0011-0000-FFFF-FFFF01000000}">
      <tableStyleElement type="secondColumnStripe" dxfId="39"/>
    </tableStyle>
    <tableStyle name="Estilo de tabla dinámica 2" table="0" count="1" xr9:uid="{00000000-0011-0000-FFFF-FFFF02000000}">
      <tableStyleElement type="secondRowStripe" dxfId="38"/>
    </tableStyle>
    <tableStyle name="Lista de tareas pendientes" pivot="0" count="3" xr9:uid="{00000000-0011-0000-FFFF-FFFF03000000}">
      <tableStyleElement type="wholeTable" dxfId="37"/>
      <tableStyleElement type="headerRow" dxfId="36"/>
      <tableStyleElement type="secondRowStripe" dxfId="35"/>
    </tableStyle>
    <tableStyle name="Tabla 1" pivot="0" count="0" xr9:uid="{00000000-0011-0000-FFFF-FFFF04000000}"/>
    <tableStyle name="Tabla dinámica de lista de tareas pendientes" table="0" count="11" xr9:uid="{00000000-0011-0000-FFFF-FFFF05000000}"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colors>
    <mruColors>
      <color rgb="FF2B85B9"/>
      <color rgb="FF00568F"/>
      <color rgb="FFB2DE82"/>
      <color rgb="FF335657"/>
      <color rgb="FFF60000"/>
      <color rgb="FFFF7171"/>
      <color rgb="FFFF4F4F"/>
      <color rgb="FFFF3B3B"/>
      <color rgb="FFFFD85B"/>
      <color rgb="FF00EE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71138</xdr:colOff>
      <xdr:row>0</xdr:row>
      <xdr:rowOff>177928</xdr:rowOff>
    </xdr:from>
    <xdr:to>
      <xdr:col>1</xdr:col>
      <xdr:colOff>1333500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8E05CF-FBD0-49CB-83D0-330484D2A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79995" y="177928"/>
          <a:ext cx="1262362" cy="420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Libro2?92357EF0" TargetMode="External"/><Relationship Id="rId1" Type="http://schemas.openxmlformats.org/officeDocument/2006/relationships/externalLinkPath" Target="file:///\\92357EF0\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tareas"/>
      <sheetName val="Instrucciones"/>
      <sheetName val="Hoja2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N8" totalsRowShown="0" headerRowDxfId="19" dataDxfId="18" headerRowBorderDxfId="16" tableBorderDxfId="17" headerRowCellStyle="Normal 4">
  <sortState xmlns:xlrd2="http://schemas.microsoft.com/office/spreadsheetml/2017/richdata2" ref="B6:N8">
    <sortCondition ref="I5:I8"/>
  </sortState>
  <tableColumns count="13">
    <tableColumn id="1" xr3:uid="{00000000-0010-0000-0000-000001000000}" name="Radicado / Correo" dataDxfId="15"/>
    <tableColumn id="15" xr3:uid="{00000000-0010-0000-0000-00000F000000}" name="Peticionario" dataDxfId="14"/>
    <tableColumn id="2" xr3:uid="{00000000-0010-0000-0000-000002000000}" name="Asunto" dataDxfId="13"/>
    <tableColumn id="3" xr3:uid="{00000000-0010-0000-0000-000003000000}" name="Tipo" dataDxfId="12"/>
    <tableColumn id="4" xr3:uid="{00000000-0010-0000-0000-000004000000}" name="Fecha de inicio " dataDxfId="11"/>
    <tableColumn id="5" xr3:uid="{00000000-0010-0000-0000-000005000000}" name="Término" dataDxfId="10">
      <calculatedColumnFormula>IF(Tabla1[[#This Row],[Tipo]]="Petición","15",IF(Tabla1[[#This Row],[Tipo]]="Traslado","5",IF(Tabla1[[#This Row],[Tipo]]="Concepto o Consulta","30",IF(Tabla1[[#This Row],[Tipo]]="Solicitud de información","10",IF(Tabla1[[#This Row],[Tipo]]="Documentos o copias","10",IF(Tabla1[[#This Row],[Tipo]]="Petición de congresista","5",IF(Tabla1[[#This Row],[Tipo]]="Pagos sentencias o conciliaciones","",IF(Tabla1[[#This Row],[Tipo]]="Revisión Acto Administrativo","",IF(Tabla1[[#This Row],[Tipo]]="","",IF(Tabla1[[#This Row],[Tipo]]="Requerimiento judicial","",IF(Tabla1[[#This Row],[Tipo]]="","")))))))))))</calculatedColumnFormula>
    </tableColumn>
    <tableColumn id="6" xr3:uid="{00000000-0010-0000-0000-000006000000}" name="Vencimiento" dataDxfId="9" dataCellStyle="Fecha">
      <calculatedColumnFormula>IF(Tabla1[[#This Row],[Término]]=0,"",IF(Tabla1[[#This Row],[Término]]="","",IF(Tabla1[[#This Row],[Fecha de inicio ]]="","",WORKDAY(Tabla1[[#This Row],[Fecha de inicio ]],Tabla1[[#This Row],[Término]],Hoja1!$B$2:$B$167))))</calculatedColumnFormula>
    </tableColumn>
    <tableColumn id="13" xr3:uid="{00000000-0010-0000-0000-00000D000000}" name="Fecha asignación" dataDxfId="8"/>
    <tableColumn id="14" xr3:uid="{00000000-0010-0000-0000-00000E000000}" name="Fecha trámite" dataDxfId="7"/>
    <tableColumn id="8" xr3:uid="{00000000-0010-0000-0000-000008000000}" name="Tipo de trámite" dataDxfId="6"/>
    <tableColumn id="11" xr3:uid="{00000000-0010-0000-0000-00000B000000}" name="Trámite" dataDxfId="5"/>
    <tableColumn id="12" xr3:uid="{00000000-0010-0000-0000-00000C000000}" name="Respuesta" dataDxfId="4"/>
    <tableColumn id="9" xr3:uid="{00000000-0010-0000-0000-000009000000}" name="Profesional a cargo" dataDxfId="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ías_festivos" displayName="Días_festivos" ref="B1:B167" totalsRowShown="0" headerRowDxfId="2" dataDxfId="1">
  <tableColumns count="1">
    <tableColumn id="1" xr3:uid="{00000000-0010-0000-0100-000001000000}" name="Días festivos" dataDxfId="0"/>
  </tableColumns>
  <tableStyleInfo name="Lista de tareas pendientes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B1:N8"/>
  <sheetViews>
    <sheetView showGridLines="0" tabSelected="1" zoomScale="70" zoomScaleNormal="70" workbookViewId="0">
      <pane xSplit="4" ySplit="5" topLeftCell="L6" activePane="bottomRight" state="frozen"/>
      <selection pane="bottomRight" activeCell="N11" sqref="N11"/>
      <selection pane="bottomLeft" activeCell="A3" sqref="A3"/>
      <selection pane="topRight" activeCell="D1" sqref="D1"/>
    </sheetView>
  </sheetViews>
  <sheetFormatPr defaultColWidth="8.85546875" defaultRowHeight="59.45" customHeight="1"/>
  <cols>
    <col min="1" max="1" width="1.5703125" style="4" customWidth="1"/>
    <col min="2" max="2" width="21.5703125" style="4" customWidth="1"/>
    <col min="3" max="3" width="33.42578125" style="7" customWidth="1"/>
    <col min="4" max="4" width="50.140625" style="8" customWidth="1"/>
    <col min="5" max="5" width="26" style="7" customWidth="1"/>
    <col min="6" max="6" width="18.85546875" style="9" customWidth="1"/>
    <col min="7" max="7" width="11.28515625" style="7" customWidth="1"/>
    <col min="8" max="8" width="18.85546875" style="10" customWidth="1"/>
    <col min="9" max="9" width="18.85546875" style="6" customWidth="1"/>
    <col min="10" max="10" width="18.85546875" style="7" customWidth="1"/>
    <col min="11" max="11" width="20" style="7" customWidth="1"/>
    <col min="12" max="12" width="50.140625" style="7" customWidth="1"/>
    <col min="13" max="13" width="43.85546875" style="7" customWidth="1"/>
    <col min="14" max="14" width="34.85546875" style="4" customWidth="1"/>
    <col min="15" max="15" width="9.28515625" style="4" customWidth="1"/>
    <col min="16" max="16384" width="8.85546875" style="4"/>
  </cols>
  <sheetData>
    <row r="1" spans="2:14" ht="23.25" customHeight="1">
      <c r="B1" s="13"/>
      <c r="C1" s="23" t="s">
        <v>0</v>
      </c>
      <c r="D1" s="24"/>
      <c r="E1" s="24"/>
      <c r="F1" s="25"/>
      <c r="G1" s="24"/>
      <c r="H1" s="26"/>
      <c r="I1" s="26"/>
      <c r="J1" s="24"/>
      <c r="K1" s="24"/>
      <c r="L1" s="24"/>
      <c r="M1" s="27"/>
      <c r="N1" s="33" t="s">
        <v>1</v>
      </c>
    </row>
    <row r="2" spans="2:14" ht="23.25" customHeight="1">
      <c r="B2" s="14"/>
      <c r="C2" s="28" t="s">
        <v>2</v>
      </c>
      <c r="D2" s="29"/>
      <c r="E2" s="29"/>
      <c r="F2" s="30"/>
      <c r="G2" s="29"/>
      <c r="H2" s="31"/>
      <c r="I2" s="31"/>
      <c r="J2" s="29"/>
      <c r="K2" s="29"/>
      <c r="L2" s="29"/>
      <c r="M2" s="32"/>
      <c r="N2" s="33" t="s">
        <v>3</v>
      </c>
    </row>
    <row r="3" spans="2:14" ht="23.25" customHeight="1">
      <c r="B3" s="15"/>
      <c r="C3" s="16"/>
      <c r="D3" s="17"/>
      <c r="E3" s="18"/>
      <c r="F3" s="19"/>
      <c r="G3" s="18"/>
      <c r="H3" s="20"/>
      <c r="I3" s="21"/>
      <c r="J3" s="18"/>
      <c r="K3" s="18"/>
      <c r="L3" s="18"/>
      <c r="M3" s="22"/>
      <c r="N3" s="33" t="s">
        <v>4</v>
      </c>
    </row>
    <row r="4" spans="2:14" ht="18.75" customHeight="1"/>
    <row r="5" spans="2:14" ht="39.75" customHeight="1">
      <c r="B5" s="39" t="s">
        <v>5</v>
      </c>
      <c r="C5" s="39" t="s">
        <v>6</v>
      </c>
      <c r="D5" s="39" t="s">
        <v>7</v>
      </c>
      <c r="E5" s="39" t="s">
        <v>8</v>
      </c>
      <c r="F5" s="39" t="s">
        <v>9</v>
      </c>
      <c r="G5" s="39" t="s">
        <v>10</v>
      </c>
      <c r="H5" s="39" t="s">
        <v>11</v>
      </c>
      <c r="I5" s="39" t="s">
        <v>12</v>
      </c>
      <c r="J5" s="39" t="s">
        <v>13</v>
      </c>
      <c r="K5" s="39" t="s">
        <v>14</v>
      </c>
      <c r="L5" s="39" t="s">
        <v>15</v>
      </c>
      <c r="M5" s="39" t="s">
        <v>16</v>
      </c>
      <c r="N5" s="39" t="s">
        <v>17</v>
      </c>
    </row>
    <row r="6" spans="2:14" ht="59.45" customHeight="1">
      <c r="B6" s="11"/>
      <c r="C6" s="11"/>
      <c r="D6" s="12"/>
      <c r="E6" s="41"/>
      <c r="F6" s="42"/>
      <c r="G6" s="43" t="str">
        <f>IF(Tabla1[[#This Row],[Tipo]]="Petición","15",IF(Tabla1[[#This Row],[Tipo]]="Traslado","5",IF(Tabla1[[#This Row],[Tipo]]="Concepto o Consulta","30",IF(Tabla1[[#This Row],[Tipo]]="Solicitud de información","10",IF(Tabla1[[#This Row],[Tipo]]="Documentos o copias","10",IF(Tabla1[[#This Row],[Tipo]]="Petición de congresista","5",IF(Tabla1[[#This Row],[Tipo]]="Pagos sentencias o conciliaciones","",IF(Tabla1[[#This Row],[Tipo]]="Revisión Acto Administrativo","",IF(Tabla1[[#This Row],[Tipo]]="","",IF(Tabla1[[#This Row],[Tipo]]="Requerimiento judicial","",IF(Tabla1[[#This Row],[Tipo]]="","")))))))))))</f>
        <v/>
      </c>
      <c r="H6" s="5" t="str">
        <f>IF(Tabla1[[#This Row],[Término]]=0,"",IF(Tabla1[[#This Row],[Término]]="","",IF(Tabla1[[#This Row],[Fecha de inicio ]]="","",WORKDAY(Tabla1[[#This Row],[Fecha de inicio ]],Tabla1[[#This Row],[Término]],Hoja1!$B$2:$B$167))))</f>
        <v/>
      </c>
      <c r="I6" s="42"/>
      <c r="J6" s="44"/>
      <c r="K6" s="41"/>
      <c r="L6" s="12"/>
      <c r="M6" s="12"/>
      <c r="N6" s="41"/>
    </row>
    <row r="7" spans="2:14" ht="59.45" customHeight="1">
      <c r="B7" s="11"/>
      <c r="C7" s="11"/>
      <c r="D7" s="12"/>
      <c r="E7" s="41"/>
      <c r="F7" s="42"/>
      <c r="G7" s="43" t="str">
        <f>IF(Tabla1[[#This Row],[Tipo]]="Petición","15",IF(Tabla1[[#This Row],[Tipo]]="Traslado","5",IF(Tabla1[[#This Row],[Tipo]]="Concepto o Consulta","30",IF(Tabla1[[#This Row],[Tipo]]="Solicitud de información","10",IF(Tabla1[[#This Row],[Tipo]]="Documentos o copias","10",IF(Tabla1[[#This Row],[Tipo]]="Petición de congresista","5",IF(Tabla1[[#This Row],[Tipo]]="Pagos sentencias o conciliaciones","",IF(Tabla1[[#This Row],[Tipo]]="Revisión Acto Administrativo","",IF(Tabla1[[#This Row],[Tipo]]="","",IF(Tabla1[[#This Row],[Tipo]]="Requerimiento judicial","",IF(Tabla1[[#This Row],[Tipo]]="","")))))))))))</f>
        <v/>
      </c>
      <c r="H7" s="5" t="str">
        <f>IF(Tabla1[[#This Row],[Término]]=0,"",IF(Tabla1[[#This Row],[Término]]="","",IF(Tabla1[[#This Row],[Fecha de inicio ]]="","",WORKDAY(Tabla1[[#This Row],[Fecha de inicio ]],Tabla1[[#This Row],[Término]],Hoja1!$B$2:$B$167))))</f>
        <v/>
      </c>
      <c r="I7" s="42"/>
      <c r="J7" s="44"/>
      <c r="K7" s="41"/>
      <c r="L7" s="12"/>
      <c r="M7" s="12"/>
      <c r="N7" s="41"/>
    </row>
    <row r="8" spans="2:14" ht="59.45" customHeight="1">
      <c r="B8" s="11"/>
      <c r="C8" s="11"/>
      <c r="D8" s="12"/>
      <c r="E8" s="41"/>
      <c r="F8" s="42"/>
      <c r="G8" s="43" t="str">
        <f>IF(Tabla1[[#This Row],[Tipo]]="Petición","15",IF(Tabla1[[#This Row],[Tipo]]="Traslado","5",IF(Tabla1[[#This Row],[Tipo]]="Concepto o Consulta","30",IF(Tabla1[[#This Row],[Tipo]]="Solicitud de información","10",IF(Tabla1[[#This Row],[Tipo]]="Documentos o copias","10",IF(Tabla1[[#This Row],[Tipo]]="Petición de congresista","5",IF(Tabla1[[#This Row],[Tipo]]="Pagos sentencias o conciliaciones","",IF(Tabla1[[#This Row],[Tipo]]="Revisión Acto Administrativo","",IF(Tabla1[[#This Row],[Tipo]]="","",IF(Tabla1[[#This Row],[Tipo]]="Requerimiento judicial","",IF(Tabla1[[#This Row],[Tipo]]="","")))))))))))</f>
        <v/>
      </c>
      <c r="H8" s="5" t="str">
        <f>IF(Tabla1[[#This Row],[Término]]=0,"",IF(Tabla1[[#This Row],[Término]]="","",IF(Tabla1[[#This Row],[Fecha de inicio ]]="","",WORKDAY(Tabla1[[#This Row],[Fecha de inicio ]],Tabla1[[#This Row],[Término]],Hoja1!$B$2:$B$167))))</f>
        <v/>
      </c>
      <c r="I8" s="42"/>
      <c r="J8" s="44"/>
      <c r="K8" s="41"/>
      <c r="L8" s="12"/>
      <c r="M8" s="12"/>
      <c r="N8" s="41"/>
    </row>
  </sheetData>
  <sheetProtection formatCells="0" formatColumns="0" formatRows="0" insertColumns="0" insertRows="0" insertHyperlinks="0" deleteColumns="0" deleteRows="0" sort="0" autoFilter="0" pivotTables="0"/>
  <dataConsolidate/>
  <phoneticPr fontId="4" type="noConversion"/>
  <conditionalFormatting sqref="H6:H8">
    <cfRule type="expression" priority="1" stopIfTrue="1">
      <formula>$G6=""</formula>
    </cfRule>
    <cfRule type="expression" priority="9" stopIfTrue="1">
      <formula>ISBLANK(F6)</formula>
    </cfRule>
    <cfRule type="expression" dxfId="23" priority="11">
      <formula>IF($M6="",$H6&lt;TODAY())</formula>
    </cfRule>
    <cfRule type="expression" dxfId="22" priority="26">
      <formula>IF($M6="",$H6=TODAY())</formula>
    </cfRule>
    <cfRule type="expression" dxfId="21" priority="28">
      <formula>IF($M6="",$H6&gt;=TODAY())</formula>
    </cfRule>
  </conditionalFormatting>
  <dataValidations count="5">
    <dataValidation type="date" operator="greaterThan" allowBlank="1" showInputMessage="1" showErrorMessage="1" sqref="I5" xr:uid="{00000000-0002-0000-0000-000000000000}">
      <formula1>36526</formula1>
    </dataValidation>
    <dataValidation type="date" operator="greaterThan" allowBlank="1" showInputMessage="1" showErrorMessage="1" error="Formato de fecha no válido, use: dd/mm/aaaa" sqref="I6:I8" xr:uid="{00000000-0002-0000-0000-000001000000}">
      <formula1>36526</formula1>
    </dataValidation>
    <dataValidation type="date" operator="greaterThan" allowBlank="1" showInputMessage="1" showErrorMessage="1" error="Use el formato de fecha: DD/MM/AAAA" sqref="F5:F8" xr:uid="{00000000-0002-0000-0000-000002000000}">
      <formula1>36526</formula1>
    </dataValidation>
    <dataValidation type="list" allowBlank="1" showInputMessage="1" showErrorMessage="1" sqref="E6:E8" xr:uid="{00000000-0002-0000-0000-000003000000}">
      <formula1>"Petición,Traslado,Concepto o Consulta,Solicitud de información,Documentos o copias,Pagos sentencias o conciliaciones,Petición de congresista,Revisión Acto Administrativo,Requerimiento judicial"</formula1>
    </dataValidation>
    <dataValidation type="list" allowBlank="1" showInputMessage="1" showErrorMessage="1" sqref="K6:K8" xr:uid="{00000000-0002-0000-0000-000004000000}">
      <formula1>"Traslado,Respuesta,Respuesta y traslado"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19" scale="46" fitToHeight="0" orientation="landscape" r:id="rId1"/>
  <headerFooter differentFirst="1">
    <oddFooter>Page &amp;P of &amp;N</oddFooter>
  </headerFooter>
  <ignoredErrors>
    <ignoredError sqref="I5" listDataValidation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F26B312-EAA0-40CE-BDA4-5CF810FAAA7D}">
            <xm:f>IF($M6="",AND($H6&gt;TODAY(),$H6&lt;WORKDAY(TODAY(),3,Hoja1!$B$2:$B$64)+1))</xm:f>
            <x14:dxf>
              <font>
                <b/>
                <i val="0"/>
              </font>
              <fill>
                <patternFill>
                  <bgColor rgb="FFFFD85B"/>
                </patternFill>
              </fill>
            </x14:dxf>
          </x14:cfRule>
          <xm:sqref>H6:H8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5407-7317-4869-B96F-F71C6693E583}">
  <dimension ref="A1:B15"/>
  <sheetViews>
    <sheetView workbookViewId="0">
      <selection activeCell="A3" sqref="A3"/>
    </sheetView>
  </sheetViews>
  <sheetFormatPr defaultColWidth="11.42578125" defaultRowHeight="15"/>
  <cols>
    <col min="1" max="1" width="25.85546875" style="34" customWidth="1"/>
    <col min="2" max="2" width="213.85546875" style="34" customWidth="1"/>
    <col min="3" max="16384" width="11.42578125" style="34"/>
  </cols>
  <sheetData>
    <row r="1" spans="1:2" ht="41.25" customHeight="1">
      <c r="B1" s="35" t="s">
        <v>18</v>
      </c>
    </row>
    <row r="2" spans="1:2">
      <c r="A2" s="36" t="s">
        <v>19</v>
      </c>
      <c r="B2" s="36" t="s">
        <v>20</v>
      </c>
    </row>
    <row r="3" spans="1:2" ht="22.5" customHeight="1">
      <c r="A3" s="37" t="s">
        <v>21</v>
      </c>
      <c r="B3" s="38" t="s">
        <v>22</v>
      </c>
    </row>
    <row r="4" spans="1:2" ht="22.5" customHeight="1">
      <c r="A4" s="37" t="s">
        <v>23</v>
      </c>
      <c r="B4" s="38" t="s">
        <v>24</v>
      </c>
    </row>
    <row r="5" spans="1:2" ht="22.5" customHeight="1">
      <c r="A5" s="37" t="s">
        <v>25</v>
      </c>
      <c r="B5" s="38" t="s">
        <v>26</v>
      </c>
    </row>
    <row r="6" spans="1:2" ht="22.5" customHeight="1">
      <c r="A6" s="37" t="s">
        <v>27</v>
      </c>
      <c r="B6" s="38" t="s">
        <v>28</v>
      </c>
    </row>
    <row r="7" spans="1:2" ht="22.5" customHeight="1">
      <c r="A7" s="37" t="s">
        <v>29</v>
      </c>
      <c r="B7" s="38" t="s">
        <v>30</v>
      </c>
    </row>
    <row r="8" spans="1:2" ht="22.5" customHeight="1">
      <c r="A8" s="37" t="s">
        <v>31</v>
      </c>
      <c r="B8" s="40" t="s">
        <v>32</v>
      </c>
    </row>
    <row r="9" spans="1:2" ht="22.5" customHeight="1">
      <c r="A9" s="37" t="s">
        <v>33</v>
      </c>
      <c r="B9" s="40" t="s">
        <v>34</v>
      </c>
    </row>
    <row r="10" spans="1:2" ht="22.5" customHeight="1">
      <c r="A10" s="37" t="s">
        <v>12</v>
      </c>
      <c r="B10" s="38" t="s">
        <v>35</v>
      </c>
    </row>
    <row r="11" spans="1:2" ht="22.5" customHeight="1">
      <c r="A11" s="37" t="s">
        <v>13</v>
      </c>
      <c r="B11" s="38" t="s">
        <v>36</v>
      </c>
    </row>
    <row r="12" spans="1:2" ht="22.5" customHeight="1">
      <c r="A12" s="37" t="s">
        <v>14</v>
      </c>
      <c r="B12" s="38" t="s">
        <v>37</v>
      </c>
    </row>
    <row r="13" spans="1:2" ht="22.5" customHeight="1">
      <c r="A13" s="37" t="s">
        <v>15</v>
      </c>
      <c r="B13" s="38" t="s">
        <v>38</v>
      </c>
    </row>
    <row r="14" spans="1:2" ht="22.5" customHeight="1">
      <c r="A14" s="37" t="s">
        <v>39</v>
      </c>
      <c r="B14" s="38" t="s">
        <v>40</v>
      </c>
    </row>
    <row r="15" spans="1:2" ht="22.5" customHeight="1">
      <c r="A15" s="37" t="s">
        <v>41</v>
      </c>
      <c r="B15" s="38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C167"/>
  <sheetViews>
    <sheetView workbookViewId="0">
      <pane ySplit="1" topLeftCell="A2" activePane="bottomLeft" state="frozen"/>
      <selection pane="bottomLeft" activeCell="B2" sqref="B2"/>
    </sheetView>
  </sheetViews>
  <sheetFormatPr defaultColWidth="10.85546875" defaultRowHeight="15"/>
  <cols>
    <col min="1" max="1" width="3.5703125" customWidth="1"/>
    <col min="2" max="2" width="15.28515625" style="3" customWidth="1"/>
    <col min="3" max="4" width="5.140625" customWidth="1"/>
  </cols>
  <sheetData>
    <row r="1" spans="2:3">
      <c r="B1" s="2" t="s">
        <v>43</v>
      </c>
      <c r="C1" s="1"/>
    </row>
    <row r="2" spans="2:3">
      <c r="B2" s="3">
        <v>44927</v>
      </c>
    </row>
    <row r="3" spans="2:3">
      <c r="B3" s="3">
        <v>44935</v>
      </c>
    </row>
    <row r="4" spans="2:3">
      <c r="B4" s="3">
        <v>45005</v>
      </c>
    </row>
    <row r="5" spans="2:3">
      <c r="B5" s="3">
        <v>45019</v>
      </c>
    </row>
    <row r="6" spans="2:3">
      <c r="B6" s="3">
        <v>45020</v>
      </c>
    </row>
    <row r="7" spans="2:3">
      <c r="B7" s="3">
        <v>45021</v>
      </c>
    </row>
    <row r="8" spans="2:3">
      <c r="B8" s="3">
        <v>45022</v>
      </c>
    </row>
    <row r="9" spans="2:3">
      <c r="B9" s="3">
        <v>45023</v>
      </c>
    </row>
    <row r="10" spans="2:3">
      <c r="B10" s="3">
        <v>45047</v>
      </c>
    </row>
    <row r="11" spans="2:3">
      <c r="B11" s="3">
        <v>45068</v>
      </c>
    </row>
    <row r="12" spans="2:3">
      <c r="B12" s="3">
        <v>45089</v>
      </c>
    </row>
    <row r="13" spans="2:3">
      <c r="B13" s="3">
        <v>45096</v>
      </c>
    </row>
    <row r="14" spans="2:3">
      <c r="B14" s="3">
        <v>45110</v>
      </c>
    </row>
    <row r="15" spans="2:3">
      <c r="B15" s="3">
        <v>45127</v>
      </c>
    </row>
    <row r="16" spans="2:3">
      <c r="B16" s="3">
        <v>45145</v>
      </c>
    </row>
    <row r="17" spans="2:2">
      <c r="B17" s="3">
        <v>45159</v>
      </c>
    </row>
    <row r="18" spans="2:2">
      <c r="B18" s="3">
        <v>45215</v>
      </c>
    </row>
    <row r="19" spans="2:2">
      <c r="B19" s="3">
        <v>45236</v>
      </c>
    </row>
    <row r="20" spans="2:2">
      <c r="B20" s="3">
        <v>45243</v>
      </c>
    </row>
    <row r="21" spans="2:2">
      <c r="B21" s="3">
        <v>45268</v>
      </c>
    </row>
    <row r="22" spans="2:2">
      <c r="B22" s="3">
        <v>45285</v>
      </c>
    </row>
    <row r="23" spans="2:2">
      <c r="B23" s="3">
        <v>45292</v>
      </c>
    </row>
    <row r="24" spans="2:2">
      <c r="B24" s="3">
        <v>45299</v>
      </c>
    </row>
    <row r="25" spans="2:2">
      <c r="B25" s="3">
        <v>45376</v>
      </c>
    </row>
    <row r="26" spans="2:2">
      <c r="B26" s="3">
        <v>45377</v>
      </c>
    </row>
    <row r="27" spans="2:2">
      <c r="B27" s="3">
        <v>45378</v>
      </c>
    </row>
    <row r="28" spans="2:2">
      <c r="B28" s="3">
        <v>45379</v>
      </c>
    </row>
    <row r="29" spans="2:2">
      <c r="B29" s="3">
        <v>45380</v>
      </c>
    </row>
    <row r="30" spans="2:2">
      <c r="B30" s="3">
        <v>45413</v>
      </c>
    </row>
    <row r="31" spans="2:2">
      <c r="B31" s="3">
        <v>45425</v>
      </c>
    </row>
    <row r="32" spans="2:2">
      <c r="B32" s="3">
        <v>45446</v>
      </c>
    </row>
    <row r="33" spans="2:2">
      <c r="B33" s="3">
        <v>45453</v>
      </c>
    </row>
    <row r="34" spans="2:2">
      <c r="B34" s="3">
        <v>45474</v>
      </c>
    </row>
    <row r="35" spans="2:2">
      <c r="B35" s="3">
        <v>45493</v>
      </c>
    </row>
    <row r="36" spans="2:2">
      <c r="B36" s="3">
        <v>45511</v>
      </c>
    </row>
    <row r="37" spans="2:2">
      <c r="B37" s="3">
        <v>45523</v>
      </c>
    </row>
    <row r="38" spans="2:2">
      <c r="B38" s="3">
        <v>45579</v>
      </c>
    </row>
    <row r="39" spans="2:2">
      <c r="B39" s="3">
        <v>45600</v>
      </c>
    </row>
    <row r="40" spans="2:2">
      <c r="B40" s="3">
        <v>45607</v>
      </c>
    </row>
    <row r="41" spans="2:2">
      <c r="B41" s="3">
        <v>45634</v>
      </c>
    </row>
    <row r="42" spans="2:2">
      <c r="B42" s="3">
        <v>45643</v>
      </c>
    </row>
    <row r="43" spans="2:2">
      <c r="B43" s="3">
        <v>45651</v>
      </c>
    </row>
    <row r="44" spans="2:2">
      <c r="B44" s="3">
        <v>45658</v>
      </c>
    </row>
    <row r="45" spans="2:2">
      <c r="B45" s="3">
        <v>45663</v>
      </c>
    </row>
    <row r="46" spans="2:2">
      <c r="B46" s="3">
        <v>45740</v>
      </c>
    </row>
    <row r="47" spans="2:2">
      <c r="B47" s="3">
        <v>45761</v>
      </c>
    </row>
    <row r="48" spans="2:2">
      <c r="B48" s="3">
        <v>45762</v>
      </c>
    </row>
    <row r="49" spans="2:2">
      <c r="B49" s="3">
        <v>45763</v>
      </c>
    </row>
    <row r="50" spans="2:2">
      <c r="B50" s="3">
        <v>45764</v>
      </c>
    </row>
    <row r="51" spans="2:2">
      <c r="B51" s="3">
        <v>45765</v>
      </c>
    </row>
    <row r="52" spans="2:2">
      <c r="B52" s="3">
        <v>45778</v>
      </c>
    </row>
    <row r="53" spans="2:2">
      <c r="B53" s="3">
        <v>45810</v>
      </c>
    </row>
    <row r="54" spans="2:2">
      <c r="B54" s="3">
        <v>45831</v>
      </c>
    </row>
    <row r="55" spans="2:2">
      <c r="B55" s="3">
        <v>45838</v>
      </c>
    </row>
    <row r="56" spans="2:2">
      <c r="B56" s="3">
        <v>45858</v>
      </c>
    </row>
    <row r="57" spans="2:2">
      <c r="B57" s="3">
        <v>45876</v>
      </c>
    </row>
    <row r="58" spans="2:2">
      <c r="B58" s="3">
        <v>45887</v>
      </c>
    </row>
    <row r="59" spans="2:2">
      <c r="B59" s="3">
        <v>45943</v>
      </c>
    </row>
    <row r="60" spans="2:2">
      <c r="B60" s="3">
        <v>45964</v>
      </c>
    </row>
    <row r="61" spans="2:2">
      <c r="B61" s="3">
        <v>45978</v>
      </c>
    </row>
    <row r="62" spans="2:2">
      <c r="B62" s="3">
        <v>45999</v>
      </c>
    </row>
    <row r="63" spans="2:2">
      <c r="B63" s="3">
        <v>46008</v>
      </c>
    </row>
    <row r="64" spans="2:2">
      <c r="B64" s="3">
        <v>46016</v>
      </c>
    </row>
    <row r="65" spans="2:2">
      <c r="B65" s="3">
        <v>46023</v>
      </c>
    </row>
    <row r="66" spans="2:2">
      <c r="B66" s="3">
        <v>46034</v>
      </c>
    </row>
    <row r="67" spans="2:2">
      <c r="B67" s="3">
        <v>46104</v>
      </c>
    </row>
    <row r="68" spans="2:2">
      <c r="B68" s="3">
        <v>46111</v>
      </c>
    </row>
    <row r="69" spans="2:2">
      <c r="B69" s="3">
        <v>46112</v>
      </c>
    </row>
    <row r="70" spans="2:2">
      <c r="B70" s="3">
        <v>46113</v>
      </c>
    </row>
    <row r="71" spans="2:2">
      <c r="B71" s="3">
        <v>46114</v>
      </c>
    </row>
    <row r="72" spans="2:2">
      <c r="B72" s="3">
        <v>46115</v>
      </c>
    </row>
    <row r="73" spans="2:2">
      <c r="B73" s="3">
        <v>46143</v>
      </c>
    </row>
    <row r="74" spans="2:2">
      <c r="B74" s="3">
        <v>46160</v>
      </c>
    </row>
    <row r="75" spans="2:2">
      <c r="B75" s="3">
        <v>46181</v>
      </c>
    </row>
    <row r="76" spans="2:2">
      <c r="B76" s="3">
        <v>46188</v>
      </c>
    </row>
    <row r="77" spans="2:2">
      <c r="B77" s="3">
        <v>46202</v>
      </c>
    </row>
    <row r="78" spans="2:2">
      <c r="B78" s="3">
        <v>46223</v>
      </c>
    </row>
    <row r="79" spans="2:2">
      <c r="B79" s="3">
        <v>46241</v>
      </c>
    </row>
    <row r="80" spans="2:2">
      <c r="B80" s="3">
        <v>46251</v>
      </c>
    </row>
    <row r="81" spans="2:2">
      <c r="B81" s="3">
        <v>46307</v>
      </c>
    </row>
    <row r="82" spans="2:2">
      <c r="B82" s="3">
        <v>46328</v>
      </c>
    </row>
    <row r="83" spans="2:2">
      <c r="B83" s="3">
        <v>46342</v>
      </c>
    </row>
    <row r="84" spans="2:2">
      <c r="B84" s="3">
        <v>46364</v>
      </c>
    </row>
    <row r="85" spans="2:2">
      <c r="B85" s="3">
        <v>46373</v>
      </c>
    </row>
    <row r="86" spans="2:2">
      <c r="B86" s="3">
        <v>46381</v>
      </c>
    </row>
    <row r="87" spans="2:2">
      <c r="B87" s="3">
        <v>46388</v>
      </c>
    </row>
    <row r="88" spans="2:2">
      <c r="B88" s="3">
        <v>46398</v>
      </c>
    </row>
    <row r="89" spans="2:2">
      <c r="B89" s="3">
        <v>46468</v>
      </c>
    </row>
    <row r="90" spans="2:2">
      <c r="B90" s="3">
        <v>46469</v>
      </c>
    </row>
    <row r="91" spans="2:2">
      <c r="B91" s="3">
        <v>46470</v>
      </c>
    </row>
    <row r="92" spans="2:2">
      <c r="B92" s="3">
        <v>46471</v>
      </c>
    </row>
    <row r="93" spans="2:2">
      <c r="B93" s="3">
        <v>46472</v>
      </c>
    </row>
    <row r="94" spans="2:2">
      <c r="B94" s="3">
        <v>46517</v>
      </c>
    </row>
    <row r="95" spans="2:2">
      <c r="B95" s="3">
        <v>46538</v>
      </c>
    </row>
    <row r="96" spans="2:2">
      <c r="B96" s="3">
        <v>46545</v>
      </c>
    </row>
    <row r="97" spans="2:2">
      <c r="B97" s="3">
        <v>46573</v>
      </c>
    </row>
    <row r="98" spans="2:2">
      <c r="B98" s="3">
        <v>46588</v>
      </c>
    </row>
    <row r="99" spans="2:2">
      <c r="B99" s="3">
        <v>46615</v>
      </c>
    </row>
    <row r="100" spans="2:2">
      <c r="B100" s="3">
        <v>46678</v>
      </c>
    </row>
    <row r="101" spans="2:2">
      <c r="B101" s="3">
        <v>46692</v>
      </c>
    </row>
    <row r="102" spans="2:2">
      <c r="B102" s="3">
        <v>46706</v>
      </c>
    </row>
    <row r="103" spans="2:2">
      <c r="B103" s="3">
        <v>46729</v>
      </c>
    </row>
    <row r="104" spans="2:2">
      <c r="B104" s="3">
        <v>46738</v>
      </c>
    </row>
    <row r="105" spans="2:2">
      <c r="B105" s="3">
        <v>46762</v>
      </c>
    </row>
    <row r="106" spans="2:2">
      <c r="B106" s="3">
        <v>46832</v>
      </c>
    </row>
    <row r="107" spans="2:2">
      <c r="B107" s="3">
        <v>46853</v>
      </c>
    </row>
    <row r="108" spans="2:2">
      <c r="B108" s="3">
        <v>46854</v>
      </c>
    </row>
    <row r="109" spans="2:2">
      <c r="B109" s="3">
        <v>46855</v>
      </c>
    </row>
    <row r="110" spans="2:2">
      <c r="B110" s="3">
        <v>46856</v>
      </c>
    </row>
    <row r="111" spans="2:2">
      <c r="B111" s="3">
        <v>46857</v>
      </c>
    </row>
    <row r="112" spans="2:2">
      <c r="B112" s="3">
        <v>46874</v>
      </c>
    </row>
    <row r="113" spans="2:2">
      <c r="B113" s="3">
        <v>46902</v>
      </c>
    </row>
    <row r="114" spans="2:2">
      <c r="B114" s="3">
        <v>46923</v>
      </c>
    </row>
    <row r="115" spans="2:2">
      <c r="B115" s="3">
        <v>46930</v>
      </c>
    </row>
    <row r="116" spans="2:2">
      <c r="B116" s="3">
        <v>46937</v>
      </c>
    </row>
    <row r="117" spans="2:2">
      <c r="B117" s="3">
        <v>46954</v>
      </c>
    </row>
    <row r="118" spans="2:2">
      <c r="B118" s="3">
        <v>46972</v>
      </c>
    </row>
    <row r="119" spans="2:2">
      <c r="B119" s="3">
        <v>46986</v>
      </c>
    </row>
    <row r="120" spans="2:2">
      <c r="B120" s="3">
        <v>47042</v>
      </c>
    </row>
    <row r="121" spans="2:2">
      <c r="B121" s="3">
        <v>47063</v>
      </c>
    </row>
    <row r="122" spans="2:2">
      <c r="B122" s="3">
        <v>47070</v>
      </c>
    </row>
    <row r="123" spans="2:2">
      <c r="B123" s="3">
        <v>47095</v>
      </c>
    </row>
    <row r="124" spans="2:2">
      <c r="B124" s="3">
        <v>47104</v>
      </c>
    </row>
    <row r="125" spans="2:2">
      <c r="B125" s="3">
        <v>47112</v>
      </c>
    </row>
    <row r="126" spans="2:2">
      <c r="B126" s="3">
        <v>47119</v>
      </c>
    </row>
    <row r="127" spans="2:2">
      <c r="B127" s="3">
        <v>47126</v>
      </c>
    </row>
    <row r="128" spans="2:2">
      <c r="B128" s="3">
        <v>47196</v>
      </c>
    </row>
    <row r="129" spans="2:2">
      <c r="B129" s="3">
        <v>47203</v>
      </c>
    </row>
    <row r="130" spans="2:2">
      <c r="B130" s="3">
        <v>47204</v>
      </c>
    </row>
    <row r="131" spans="2:2">
      <c r="B131" s="3">
        <v>47205</v>
      </c>
    </row>
    <row r="132" spans="2:2">
      <c r="B132" s="3">
        <v>47206</v>
      </c>
    </row>
    <row r="133" spans="2:2">
      <c r="B133" s="3">
        <v>47207</v>
      </c>
    </row>
    <row r="134" spans="2:2">
      <c r="B134" s="3">
        <v>47239</v>
      </c>
    </row>
    <row r="135" spans="2:2">
      <c r="B135" s="3">
        <v>47252</v>
      </c>
    </row>
    <row r="136" spans="2:2">
      <c r="B136" s="3">
        <v>47273</v>
      </c>
    </row>
    <row r="137" spans="2:2">
      <c r="B137" s="3">
        <v>47280</v>
      </c>
    </row>
    <row r="138" spans="2:2">
      <c r="B138" s="3">
        <v>47301</v>
      </c>
    </row>
    <row r="139" spans="2:2">
      <c r="B139" s="3">
        <v>47319</v>
      </c>
    </row>
    <row r="140" spans="2:2">
      <c r="B140" s="3">
        <v>47337</v>
      </c>
    </row>
    <row r="141" spans="2:2">
      <c r="B141" s="3">
        <v>47350</v>
      </c>
    </row>
    <row r="142" spans="2:2">
      <c r="B142" s="3">
        <v>47406</v>
      </c>
    </row>
    <row r="143" spans="2:2">
      <c r="B143" s="3">
        <v>47427</v>
      </c>
    </row>
    <row r="144" spans="2:2">
      <c r="B144" s="3">
        <v>47434</v>
      </c>
    </row>
    <row r="145" spans="2:2">
      <c r="B145" s="3">
        <v>47469</v>
      </c>
    </row>
    <row r="146" spans="2:2">
      <c r="B146" s="3">
        <v>47477</v>
      </c>
    </row>
    <row r="147" spans="2:2">
      <c r="B147" s="3">
        <v>47484</v>
      </c>
    </row>
    <row r="148" spans="2:2">
      <c r="B148" s="3">
        <v>47490</v>
      </c>
    </row>
    <row r="149" spans="2:2">
      <c r="B149" s="3">
        <v>47567</v>
      </c>
    </row>
    <row r="150" spans="2:2">
      <c r="B150" s="3">
        <v>47588</v>
      </c>
    </row>
    <row r="151" spans="2:2">
      <c r="B151" s="3">
        <v>47589</v>
      </c>
    </row>
    <row r="152" spans="2:2">
      <c r="B152" s="3">
        <v>47590</v>
      </c>
    </row>
    <row r="153" spans="2:2">
      <c r="B153" s="3">
        <v>47591</v>
      </c>
    </row>
    <row r="154" spans="2:2">
      <c r="B154" s="3">
        <v>47592</v>
      </c>
    </row>
    <row r="155" spans="2:2">
      <c r="B155" s="3">
        <v>47604</v>
      </c>
    </row>
    <row r="156" spans="2:2">
      <c r="B156" s="3">
        <v>47637</v>
      </c>
    </row>
    <row r="157" spans="2:2">
      <c r="B157" s="3">
        <v>47658</v>
      </c>
    </row>
    <row r="158" spans="2:2">
      <c r="B158" s="3">
        <v>47665</v>
      </c>
    </row>
    <row r="159" spans="2:2">
      <c r="B159" s="3">
        <v>47702</v>
      </c>
    </row>
    <row r="160" spans="2:2">
      <c r="B160" s="3">
        <v>47714</v>
      </c>
    </row>
    <row r="161" spans="2:2">
      <c r="B161" s="3">
        <v>47770</v>
      </c>
    </row>
    <row r="162" spans="2:2">
      <c r="B162" s="3">
        <v>47791</v>
      </c>
    </row>
    <row r="163" spans="2:2">
      <c r="B163" s="3">
        <v>47798</v>
      </c>
    </row>
    <row r="164" spans="2:2">
      <c r="B164" s="3">
        <v>47834</v>
      </c>
    </row>
    <row r="165" spans="2:2">
      <c r="B165" s="3">
        <v>47842</v>
      </c>
    </row>
    <row r="166" spans="2:2">
      <c r="B166" s="3">
        <v>47849</v>
      </c>
    </row>
    <row r="167" spans="2:2">
      <c r="B167" s="3">
        <v>47854</v>
      </c>
    </row>
  </sheetData>
  <dataValidations count="1">
    <dataValidation type="date" operator="greaterThan" allowBlank="1" showInputMessage="1" showErrorMessage="1" error="Use el formato de fecha DD/MM/AAAA" sqref="B1:B1048576" xr:uid="{00000000-0002-0000-0100-000000000000}">
      <formula1>44896</formula1>
    </dataValidation>
  </dataValidations>
  <pageMargins left="0.7" right="0.7" top="0.75" bottom="0.75" header="0.3" footer="0.3"/>
  <pageSetup paperSize="9" orientation="portrait" r:id="rId1"/>
  <ignoredErrors>
    <ignoredError sqref="B1" listDataValidatio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8abf6860c1085f1368d58d4718b06104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2ff78144e2f85f21e2481ef298e99dba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4EEE-7778-493D-B93F-FF3502034C18}"/>
</file>

<file path=customXml/itemProps2.xml><?xml version="1.0" encoding="utf-8"?>
<ds:datastoreItem xmlns:ds="http://schemas.openxmlformats.org/officeDocument/2006/customXml" ds:itemID="{DF8406AA-0BF4-46D9-85CD-C758302F9F87}"/>
</file>

<file path=customXml/itemProps3.xml><?xml version="1.0" encoding="utf-8"?>
<ds:datastoreItem xmlns:ds="http://schemas.openxmlformats.org/officeDocument/2006/customXml" ds:itemID="{B735B600-DB69-464F-B0DF-7977ADB44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LOZANO GOMEZ</dc:creator>
  <cp:keywords/>
  <dc:description/>
  <cp:lastModifiedBy>Lina Fernanda Cardenas Ariza</cp:lastModifiedBy>
  <cp:revision/>
  <dcterms:created xsi:type="dcterms:W3CDTF">2016-12-15T07:11:03Z</dcterms:created>
  <dcterms:modified xsi:type="dcterms:W3CDTF">2026-01-27T15:39:59Z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